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18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E8" i="1"/>
  <c r="G17" i="1" l="1"/>
  <c r="G6" i="1"/>
  <c r="G14" i="1" l="1"/>
  <c r="G11" i="1"/>
  <c r="C6" i="1"/>
  <c r="C15" i="1" s="1"/>
  <c r="E19" i="1" l="1"/>
  <c r="C19" i="1"/>
  <c r="F19" i="1"/>
  <c r="G12" i="1"/>
  <c r="F7" i="1"/>
  <c r="F6" i="1" s="1"/>
  <c r="E7" i="1"/>
  <c r="D6" i="1"/>
  <c r="F15" i="1" l="1"/>
  <c r="E6" i="1"/>
  <c r="G19" i="1"/>
  <c r="G15" i="1"/>
  <c r="E15" i="1" l="1"/>
</calcChain>
</file>

<file path=xl/sharedStrings.xml><?xml version="1.0" encoding="utf-8"?>
<sst xmlns="http://schemas.openxmlformats.org/spreadsheetml/2006/main" count="34" uniqueCount="31">
  <si>
    <t>Поступление электрической энергии в сеть,
в том числе</t>
  </si>
  <si>
    <t>ВН</t>
  </si>
  <si>
    <t>СН-1</t>
  </si>
  <si>
    <t>СН-2</t>
  </si>
  <si>
    <t>НН</t>
  </si>
  <si>
    <t>Всего:</t>
  </si>
  <si>
    <t>1.1.</t>
  </si>
  <si>
    <t>из смежной сети, всего, в т.ч.</t>
  </si>
  <si>
    <t>1.2.</t>
  </si>
  <si>
    <t>от электростанций ПЭ (ЭСО)</t>
  </si>
  <si>
    <t>1.3.</t>
  </si>
  <si>
    <t xml:space="preserve"> от других поставщиков (в т.ч. с оптового рынка)</t>
  </si>
  <si>
    <t>поступление электроэнергии от других организаций</t>
  </si>
  <si>
    <t>1.4.</t>
  </si>
  <si>
    <t>Потери электрической энергии в сети</t>
  </si>
  <si>
    <t>то же в %</t>
  </si>
  <si>
    <t>Расход электроэнергии на производственные и хозяйственные нужды</t>
  </si>
  <si>
    <t>4.</t>
  </si>
  <si>
    <t>3.</t>
  </si>
  <si>
    <t>2.</t>
  </si>
  <si>
    <t>1.</t>
  </si>
  <si>
    <t>4.1.</t>
  </si>
  <si>
    <t>4.2.</t>
  </si>
  <si>
    <t>Полезный отпуск из сети</t>
  </si>
  <si>
    <t>собственное потребление</t>
  </si>
  <si>
    <t>Показатели</t>
  </si>
  <si>
    <t>№ п/п</t>
  </si>
  <si>
    <t>,</t>
  </si>
  <si>
    <t>сторонние потребители</t>
  </si>
  <si>
    <t>Период регулирования (2020 год)</t>
  </si>
  <si>
    <t>Баланс электрической энергии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</si>
</sst>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164" fontId="3" fillId="0" borderId="18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wrapText="1"/>
    </xf>
    <xf numFmtId="164" fontId="0" fillId="0" borderId="2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3" fillId="0" borderId="26" xfId="0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7" xfId="0" applyFont="1" applyBorder="1" applyAlignment="1">
      <alignment horizontal="center" wrapText="1"/>
    </xf>
    <xf numFmtId="10" fontId="0" fillId="0" borderId="4" xfId="1" applyNumberFormat="1" applyFont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B28" sqref="B28"/>
    </sheetView>
  </sheetViews>
  <sheetFormatPr defaultRowHeight="12.75" x14ac:dyDescent="0.2"/>
  <cols>
    <col min="2" max="2" width="41.28515625" customWidth="1"/>
    <col min="10" max="10" width="9.5703125" bestFit="1" customWidth="1"/>
  </cols>
  <sheetData>
    <row r="1" spans="1:10" x14ac:dyDescent="0.2">
      <c r="B1" s="63" t="s">
        <v>30</v>
      </c>
      <c r="C1" s="63"/>
      <c r="D1" s="63"/>
      <c r="E1" s="63"/>
      <c r="F1" s="63"/>
    </row>
    <row r="2" spans="1:10" x14ac:dyDescent="0.2">
      <c r="B2" s="63"/>
      <c r="C2" s="63"/>
      <c r="D2" s="63"/>
      <c r="E2" s="63"/>
      <c r="F2" s="63"/>
    </row>
    <row r="3" spans="1:10" ht="13.5" thickBot="1" x14ac:dyDescent="0.25"/>
    <row r="4" spans="1:10" ht="20.25" customHeight="1" thickBot="1" x14ac:dyDescent="0.25">
      <c r="A4" s="57" t="s">
        <v>26</v>
      </c>
      <c r="B4" s="60" t="s">
        <v>25</v>
      </c>
      <c r="C4" s="57" t="s">
        <v>29</v>
      </c>
      <c r="D4" s="58"/>
      <c r="E4" s="58"/>
      <c r="F4" s="58"/>
      <c r="G4" s="59"/>
    </row>
    <row r="5" spans="1:10" ht="27" customHeight="1" thickBot="1" x14ac:dyDescent="0.25">
      <c r="A5" s="62"/>
      <c r="B5" s="61"/>
      <c r="C5" s="7" t="s">
        <v>1</v>
      </c>
      <c r="D5" s="8" t="s">
        <v>2</v>
      </c>
      <c r="E5" s="8" t="s">
        <v>3</v>
      </c>
      <c r="F5" s="10" t="s">
        <v>4</v>
      </c>
      <c r="G5" s="13" t="s">
        <v>5</v>
      </c>
    </row>
    <row r="6" spans="1:10" ht="26.25" thickBot="1" x14ac:dyDescent="0.25">
      <c r="A6" s="25" t="s">
        <v>20</v>
      </c>
      <c r="B6" s="26" t="s">
        <v>0</v>
      </c>
      <c r="C6" s="27">
        <f>C7+C11+C12+C13</f>
        <v>30.636822000000002</v>
      </c>
      <c r="D6" s="28">
        <f>D7+D11+D12+D13</f>
        <v>0</v>
      </c>
      <c r="E6" s="28">
        <f>E7+E11+E12+E13</f>
        <v>7.453977000000001</v>
      </c>
      <c r="F6" s="29">
        <f>F7+F11+F12+F13</f>
        <v>0.11026200000000141</v>
      </c>
      <c r="G6" s="30">
        <f>G7+G11+G12+G13</f>
        <v>31.380104000000003</v>
      </c>
    </row>
    <row r="7" spans="1:10" x14ac:dyDescent="0.2">
      <c r="A7" s="21" t="s">
        <v>6</v>
      </c>
      <c r="B7" s="16" t="s">
        <v>7</v>
      </c>
      <c r="C7" s="22"/>
      <c r="D7" s="6"/>
      <c r="E7" s="6">
        <f>E8</f>
        <v>6.7106950000000012</v>
      </c>
      <c r="F7" s="23">
        <f>F10</f>
        <v>0.11026200000000141</v>
      </c>
      <c r="G7" s="24"/>
    </row>
    <row r="8" spans="1:10" x14ac:dyDescent="0.2">
      <c r="A8" s="3"/>
      <c r="B8" s="17" t="s">
        <v>1</v>
      </c>
      <c r="C8" s="19"/>
      <c r="D8" s="1"/>
      <c r="E8" s="1">
        <f>C6-C14-C17</f>
        <v>6.7106950000000012</v>
      </c>
      <c r="F8" s="11"/>
      <c r="G8" s="14"/>
    </row>
    <row r="9" spans="1:10" x14ac:dyDescent="0.2">
      <c r="A9" s="3"/>
      <c r="B9" s="17" t="s">
        <v>2</v>
      </c>
      <c r="C9" s="19"/>
      <c r="D9" s="1"/>
      <c r="E9" s="1"/>
      <c r="F9" s="11"/>
      <c r="G9" s="14"/>
    </row>
    <row r="10" spans="1:10" x14ac:dyDescent="0.2">
      <c r="A10" s="3"/>
      <c r="B10" s="17" t="s">
        <v>3</v>
      </c>
      <c r="C10" s="19"/>
      <c r="D10" s="1"/>
      <c r="E10" s="1"/>
      <c r="F10" s="11">
        <f>E6-E14-E17</f>
        <v>0.11026200000000141</v>
      </c>
      <c r="G10" s="14"/>
    </row>
    <row r="11" spans="1:10" ht="13.5" thickBot="1" x14ac:dyDescent="0.25">
      <c r="A11" s="31" t="s">
        <v>8</v>
      </c>
      <c r="B11" s="32" t="s">
        <v>9</v>
      </c>
      <c r="C11" s="33">
        <v>6.4483079999999999</v>
      </c>
      <c r="D11" s="34"/>
      <c r="E11" s="34"/>
      <c r="F11" s="35"/>
      <c r="G11" s="54">
        <f>C11</f>
        <v>6.4483079999999999</v>
      </c>
    </row>
    <row r="12" spans="1:10" ht="26.25" thickBot="1" x14ac:dyDescent="0.25">
      <c r="A12" s="25" t="s">
        <v>10</v>
      </c>
      <c r="B12" s="36" t="s">
        <v>11</v>
      </c>
      <c r="C12" s="27">
        <v>24.188514000000001</v>
      </c>
      <c r="D12" s="28">
        <v>0</v>
      </c>
      <c r="E12" s="28">
        <v>0.743282</v>
      </c>
      <c r="F12" s="29">
        <v>0</v>
      </c>
      <c r="G12" s="30">
        <f>SUM(C12:F12)</f>
        <v>24.931796000000002</v>
      </c>
      <c r="J12" s="56"/>
    </row>
    <row r="13" spans="1:10" ht="26.25" thickBot="1" x14ac:dyDescent="0.25">
      <c r="A13" s="37" t="s">
        <v>13</v>
      </c>
      <c r="B13" s="38" t="s">
        <v>12</v>
      </c>
      <c r="C13" s="39">
        <v>0</v>
      </c>
      <c r="D13" s="40">
        <v>0</v>
      </c>
      <c r="E13" s="40">
        <v>0</v>
      </c>
      <c r="F13" s="41">
        <v>0</v>
      </c>
      <c r="G13" s="42">
        <v>0</v>
      </c>
    </row>
    <row r="14" spans="1:10" s="9" customFormat="1" x14ac:dyDescent="0.2">
      <c r="A14" s="2" t="s">
        <v>19</v>
      </c>
      <c r="B14" s="43" t="s">
        <v>14</v>
      </c>
      <c r="C14" s="44">
        <v>0.32047999999999999</v>
      </c>
      <c r="D14" s="45">
        <v>0</v>
      </c>
      <c r="E14" s="45">
        <v>0.81073200000000001</v>
      </c>
      <c r="F14" s="46">
        <v>8.4899999999999993E-3</v>
      </c>
      <c r="G14" s="47">
        <f>SUM(C14:F14)</f>
        <v>1.1397020000000002</v>
      </c>
    </row>
    <row r="15" spans="1:10" ht="13.5" thickBot="1" x14ac:dyDescent="0.25">
      <c r="A15" s="48"/>
      <c r="B15" s="49" t="s">
        <v>15</v>
      </c>
      <c r="C15" s="50">
        <f>C14/C6</f>
        <v>1.0460615007653207E-2</v>
      </c>
      <c r="D15" s="51">
        <v>0</v>
      </c>
      <c r="E15" s="51">
        <f>E14/E6</f>
        <v>0.10876502570372834</v>
      </c>
      <c r="F15" s="52">
        <f>F14/F6</f>
        <v>7.6998421940468076E-2</v>
      </c>
      <c r="G15" s="53">
        <f>ROUND(G14/G6,3)</f>
        <v>3.5999999999999997E-2</v>
      </c>
    </row>
    <row r="16" spans="1:10" ht="26.25" thickBot="1" x14ac:dyDescent="0.25">
      <c r="A16" s="37" t="s">
        <v>18</v>
      </c>
      <c r="B16" s="38" t="s">
        <v>16</v>
      </c>
      <c r="C16" s="39">
        <v>0</v>
      </c>
      <c r="D16" s="40">
        <v>0</v>
      </c>
      <c r="E16" s="40">
        <v>0</v>
      </c>
      <c r="F16" s="41">
        <v>0</v>
      </c>
      <c r="G16" s="42">
        <v>0</v>
      </c>
    </row>
    <row r="17" spans="1:7" x14ac:dyDescent="0.2">
      <c r="A17" s="2" t="s">
        <v>17</v>
      </c>
      <c r="B17" s="43" t="s">
        <v>23</v>
      </c>
      <c r="C17" s="44">
        <v>23.605647000000001</v>
      </c>
      <c r="D17" s="45">
        <v>0</v>
      </c>
      <c r="E17" s="45">
        <v>6.5329829999999998</v>
      </c>
      <c r="F17" s="46">
        <v>0.101772</v>
      </c>
      <c r="G17" s="47">
        <f>SUM(C17:F17)</f>
        <v>30.240402</v>
      </c>
    </row>
    <row r="18" spans="1:7" x14ac:dyDescent="0.2">
      <c r="A18" s="3" t="s">
        <v>21</v>
      </c>
      <c r="B18" s="17" t="s">
        <v>24</v>
      </c>
      <c r="C18" s="19">
        <v>0</v>
      </c>
      <c r="D18" s="1">
        <v>0</v>
      </c>
      <c r="E18" s="1">
        <v>0</v>
      </c>
      <c r="F18" s="11">
        <v>0</v>
      </c>
      <c r="G18" s="14">
        <v>0</v>
      </c>
    </row>
    <row r="19" spans="1:7" ht="13.5" thickBot="1" x14ac:dyDescent="0.25">
      <c r="A19" s="4" t="s">
        <v>22</v>
      </c>
      <c r="B19" s="18" t="s">
        <v>28</v>
      </c>
      <c r="C19" s="20">
        <f>C17</f>
        <v>23.605647000000001</v>
      </c>
      <c r="D19" s="5">
        <v>0</v>
      </c>
      <c r="E19" s="5">
        <f>E17</f>
        <v>6.5329829999999998</v>
      </c>
      <c r="F19" s="12">
        <f>F17</f>
        <v>0.101772</v>
      </c>
      <c r="G19" s="15">
        <f>SUM(C19:F19)</f>
        <v>30.240402</v>
      </c>
    </row>
    <row r="20" spans="1:7" x14ac:dyDescent="0.2">
      <c r="E20" t="s">
        <v>27</v>
      </c>
    </row>
    <row r="21" spans="1:7" x14ac:dyDescent="0.2">
      <c r="C21" s="55"/>
      <c r="E21" s="55"/>
      <c r="F21" s="55"/>
    </row>
  </sheetData>
  <mergeCells count="4">
    <mergeCell ref="C4:G4"/>
    <mergeCell ref="B4:B5"/>
    <mergeCell ref="A4:A5"/>
    <mergeCell ref="B1:F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VHP-1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Rochev</dc:creator>
  <cp:lastModifiedBy>Александр</cp:lastModifiedBy>
  <cp:lastPrinted>2021-01-14T10:29:07Z</cp:lastPrinted>
  <dcterms:created xsi:type="dcterms:W3CDTF">2015-06-25T09:06:14Z</dcterms:created>
  <dcterms:modified xsi:type="dcterms:W3CDTF">2022-01-13T06:04:30Z</dcterms:modified>
</cp:coreProperties>
</file>